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0452" windowHeight="34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  <c r="E4" s="1"/>
  <c r="C6"/>
  <c r="E6" s="1"/>
  <c r="C21"/>
  <c r="E21" s="1"/>
  <c r="C19"/>
  <c r="E19" s="1"/>
  <c r="C17"/>
  <c r="E17" s="1"/>
  <c r="C15"/>
  <c r="E15" s="1"/>
  <c r="C13"/>
  <c r="E13" s="1"/>
  <c r="C11"/>
  <c r="E11" s="1"/>
  <c r="C9"/>
  <c r="E9" s="1"/>
  <c r="C7"/>
  <c r="E7" s="1"/>
  <c r="F45" i="2"/>
  <c r="F43"/>
  <c r="F41"/>
  <c r="F39"/>
  <c r="F37"/>
  <c r="F35"/>
  <c r="F33"/>
  <c r="F25"/>
  <c r="F24"/>
  <c r="F22"/>
  <c r="F20"/>
  <c r="F18"/>
  <c r="F16"/>
  <c r="F14"/>
  <c r="F11"/>
  <c r="F9"/>
  <c r="C5" i="1" l="1"/>
  <c r="E5" s="1"/>
  <c r="C8"/>
  <c r="E8" s="1"/>
  <c r="C10"/>
  <c r="E10" s="1"/>
  <c r="C12"/>
  <c r="E12" s="1"/>
  <c r="C14"/>
  <c r="E14" s="1"/>
  <c r="C16"/>
  <c r="E16" s="1"/>
  <c r="C18"/>
  <c r="E18" s="1"/>
  <c r="C20"/>
  <c r="E20" s="1"/>
  <c r="C22"/>
  <c r="E22" s="1"/>
</calcChain>
</file>

<file path=xl/sharedStrings.xml><?xml version="1.0" encoding="utf-8"?>
<sst xmlns="http://schemas.openxmlformats.org/spreadsheetml/2006/main" count="71" uniqueCount="28">
  <si>
    <t>SCHEDULE OF PAYMENT</t>
  </si>
  <si>
    <t>AFTER COMPLETION OF WORK STAGES AS FOLLOWS</t>
  </si>
  <si>
    <t>S.NO.</t>
  </si>
  <si>
    <t>WORK STAGES</t>
  </si>
  <si>
    <t>TOTAL AMOUNT</t>
  </si>
  <si>
    <t>STAGE %</t>
  </si>
  <si>
    <t>RA BILL AMOUNT</t>
  </si>
  <si>
    <t>AFTER COMPLETION OF PLINTH WORK</t>
  </si>
  <si>
    <t>AFTER COMPETION OF FIRST SLAB</t>
  </si>
  <si>
    <t>AFTER COMPETION OF SECOND SLAB</t>
  </si>
  <si>
    <t>AFTER COMPETION OF THIRD SLAB</t>
  </si>
  <si>
    <t>AFTER COMPETION OF FOURTH SLAB</t>
  </si>
  <si>
    <t>AFTER COMPETION OF FIFTH SLAB</t>
  </si>
  <si>
    <t>AFTER COMPETION OF SIXTH SLAB</t>
  </si>
  <si>
    <t>AFTER COMPETION OF SEVENTH SLAB</t>
  </si>
  <si>
    <t>AFTER COMPETION OF EIGTH SLAB</t>
  </si>
  <si>
    <t>AFTER COMPETION OF NINETH SLAB</t>
  </si>
  <si>
    <t>AFTER COMPETION OF TENTH SLAB</t>
  </si>
  <si>
    <t>AFTER COMPETION OF ELEVENTH SLAB</t>
  </si>
  <si>
    <t>AFTER COMPETION OF TWELVETH SLAB</t>
  </si>
  <si>
    <t>AFTER COMPETION OF THIRTEENTH SLAB</t>
  </si>
  <si>
    <t>AFTER COMPETION OF FOURNTENTH SLAB</t>
  </si>
  <si>
    <t>AFTER COMPETION OF TERRACE SLAB</t>
  </si>
  <si>
    <t>AFTER COMPLETION OF OHWT/LMR</t>
  </si>
  <si>
    <t>AFTER COMPLETION OF MISCELLENEOUS</t>
  </si>
  <si>
    <t>HANDING OVER</t>
  </si>
  <si>
    <t>RS.  11424000</t>
  </si>
  <si>
    <t>SCHEDULE OF PAYMENT " B" Building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</si>
</sst>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9" xfId="0" applyBorder="1"/>
    <xf numFmtId="0" fontId="6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9" fontId="4" fillId="0" borderId="10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vertical="top"/>
    </xf>
    <xf numFmtId="9" fontId="7" fillId="0" borderId="12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9" fontId="10" fillId="0" borderId="15" xfId="0" applyNumberFormat="1" applyFont="1" applyBorder="1" applyAlignment="1">
      <alignment horizontal="center"/>
    </xf>
    <xf numFmtId="9" fontId="10" fillId="0" borderId="15" xfId="0" applyNumberFormat="1" applyFont="1" applyBorder="1" applyAlignment="1">
      <alignment horizontal="center" vertical="top"/>
    </xf>
    <xf numFmtId="2" fontId="10" fillId="0" borderId="15" xfId="0" applyNumberFormat="1" applyFont="1" applyBorder="1" applyAlignment="1">
      <alignment horizontal="center"/>
    </xf>
    <xf numFmtId="2" fontId="0" fillId="0" borderId="0" xfId="0" applyNumberFormat="1"/>
    <xf numFmtId="0" fontId="8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0" fillId="0" borderId="9" xfId="0" applyBorder="1"/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9" fontId="4" fillId="0" borderId="13" xfId="0" applyNumberFormat="1" applyFont="1" applyBorder="1" applyAlignment="1">
      <alignment horizontal="center" vertical="top"/>
    </xf>
    <xf numFmtId="9" fontId="4" fillId="0" borderId="9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G18" sqref="G18"/>
    </sheetView>
  </sheetViews>
  <sheetFormatPr defaultRowHeight="14.4"/>
  <cols>
    <col min="1" max="1" width="6.109375" bestFit="1" customWidth="1"/>
    <col min="2" max="2" width="34.33203125" bestFit="1" customWidth="1"/>
    <col min="3" max="3" width="14" bestFit="1" customWidth="1"/>
    <col min="4" max="4" width="7.77734375" bestFit="1" customWidth="1"/>
    <col min="5" max="5" width="14.88671875" bestFit="1" customWidth="1"/>
    <col min="8" max="8" width="9" bestFit="1" customWidth="1"/>
  </cols>
  <sheetData>
    <row r="1" spans="1:5" ht="18">
      <c r="A1" s="27" t="s">
        <v>27</v>
      </c>
      <c r="B1" s="27"/>
      <c r="C1" s="27"/>
      <c r="D1" s="27"/>
      <c r="E1" s="27"/>
    </row>
    <row r="2" spans="1:5">
      <c r="A2" s="28" t="s">
        <v>1</v>
      </c>
      <c r="B2" s="28"/>
      <c r="C2" s="28"/>
      <c r="D2" s="28"/>
      <c r="E2" s="28"/>
    </row>
    <row r="3" spans="1:5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</row>
    <row r="4" spans="1:5">
      <c r="A4" s="22">
        <v>1</v>
      </c>
      <c r="B4" s="22" t="s">
        <v>7</v>
      </c>
      <c r="C4" s="25">
        <f>68950*168</f>
        <v>11583600</v>
      </c>
      <c r="D4" s="23">
        <v>0.08</v>
      </c>
      <c r="E4" s="25">
        <f>ROUND(C4*D4,0)</f>
        <v>926688</v>
      </c>
    </row>
    <row r="5" spans="1:5">
      <c r="A5" s="22">
        <v>2</v>
      </c>
      <c r="B5" s="22" t="s">
        <v>8</v>
      </c>
      <c r="C5" s="25">
        <f>C4</f>
        <v>11583600</v>
      </c>
      <c r="D5" s="23">
        <v>7.0000000000000007E-2</v>
      </c>
      <c r="E5" s="25">
        <f t="shared" ref="E5:E22" si="0">ROUND(C5*D5,0)</f>
        <v>810852</v>
      </c>
    </row>
    <row r="6" spans="1:5" ht="15" customHeight="1">
      <c r="A6" s="22">
        <v>3</v>
      </c>
      <c r="B6" s="22" t="s">
        <v>9</v>
      </c>
      <c r="C6" s="25">
        <f>C4</f>
        <v>11583600</v>
      </c>
      <c r="D6" s="24">
        <v>7.0000000000000007E-2</v>
      </c>
      <c r="E6" s="25">
        <f t="shared" si="0"/>
        <v>810852</v>
      </c>
    </row>
    <row r="7" spans="1:5" ht="15" customHeight="1">
      <c r="A7" s="22">
        <v>4</v>
      </c>
      <c r="B7" s="22" t="s">
        <v>10</v>
      </c>
      <c r="C7" s="25">
        <f>C4</f>
        <v>11583600</v>
      </c>
      <c r="D7" s="24">
        <v>7.0000000000000007E-2</v>
      </c>
      <c r="E7" s="25">
        <f t="shared" si="0"/>
        <v>810852</v>
      </c>
    </row>
    <row r="8" spans="1:5" ht="15" customHeight="1">
      <c r="A8" s="22">
        <v>5</v>
      </c>
      <c r="B8" s="22" t="s">
        <v>11</v>
      </c>
      <c r="C8" s="25">
        <f>C4</f>
        <v>11583600</v>
      </c>
      <c r="D8" s="24">
        <v>0.05</v>
      </c>
      <c r="E8" s="25">
        <f t="shared" si="0"/>
        <v>579180</v>
      </c>
    </row>
    <row r="9" spans="1:5" ht="15" customHeight="1">
      <c r="A9" s="22">
        <v>6</v>
      </c>
      <c r="B9" s="22" t="s">
        <v>12</v>
      </c>
      <c r="C9" s="25">
        <f>C4</f>
        <v>11583600</v>
      </c>
      <c r="D9" s="24">
        <v>0.05</v>
      </c>
      <c r="E9" s="25">
        <f t="shared" si="0"/>
        <v>579180</v>
      </c>
    </row>
    <row r="10" spans="1:5" ht="15" customHeight="1">
      <c r="A10" s="22">
        <v>7</v>
      </c>
      <c r="B10" s="22" t="s">
        <v>13</v>
      </c>
      <c r="C10" s="25">
        <f>C4</f>
        <v>11583600</v>
      </c>
      <c r="D10" s="24">
        <v>0.05</v>
      </c>
      <c r="E10" s="25">
        <f t="shared" si="0"/>
        <v>579180</v>
      </c>
    </row>
    <row r="11" spans="1:5" ht="15" customHeight="1">
      <c r="A11" s="22">
        <v>8</v>
      </c>
      <c r="B11" s="22" t="s">
        <v>14</v>
      </c>
      <c r="C11" s="25">
        <f>C4</f>
        <v>11583600</v>
      </c>
      <c r="D11" s="24">
        <v>0.04</v>
      </c>
      <c r="E11" s="25">
        <f t="shared" si="0"/>
        <v>463344</v>
      </c>
    </row>
    <row r="12" spans="1:5">
      <c r="A12" s="22">
        <v>9</v>
      </c>
      <c r="B12" s="22" t="s">
        <v>15</v>
      </c>
      <c r="C12" s="25">
        <f>C4</f>
        <v>11583600</v>
      </c>
      <c r="D12" s="24">
        <v>0.04</v>
      </c>
      <c r="E12" s="25">
        <f t="shared" si="0"/>
        <v>463344</v>
      </c>
    </row>
    <row r="13" spans="1:5" ht="14.4" customHeight="1">
      <c r="A13" s="22">
        <v>10</v>
      </c>
      <c r="B13" s="22" t="s">
        <v>16</v>
      </c>
      <c r="C13" s="25">
        <f>C4</f>
        <v>11583600</v>
      </c>
      <c r="D13" s="24">
        <v>0.04</v>
      </c>
      <c r="E13" s="25">
        <f t="shared" si="0"/>
        <v>463344</v>
      </c>
    </row>
    <row r="14" spans="1:5" ht="14.4" customHeight="1">
      <c r="A14" s="22">
        <v>11</v>
      </c>
      <c r="B14" s="22" t="s">
        <v>17</v>
      </c>
      <c r="C14" s="25">
        <f>C4</f>
        <v>11583600</v>
      </c>
      <c r="D14" s="24">
        <v>0.04</v>
      </c>
      <c r="E14" s="25">
        <f t="shared" si="0"/>
        <v>463344</v>
      </c>
    </row>
    <row r="15" spans="1:5" ht="14.4" customHeight="1">
      <c r="A15" s="22">
        <v>12</v>
      </c>
      <c r="B15" s="22" t="s">
        <v>18</v>
      </c>
      <c r="C15" s="25">
        <f>C4</f>
        <v>11583600</v>
      </c>
      <c r="D15" s="24">
        <v>0.04</v>
      </c>
      <c r="E15" s="25">
        <f t="shared" si="0"/>
        <v>463344</v>
      </c>
    </row>
    <row r="16" spans="1:5" ht="15" customHeight="1">
      <c r="A16" s="22">
        <v>13</v>
      </c>
      <c r="B16" s="22" t="s">
        <v>19</v>
      </c>
      <c r="C16" s="25">
        <f>C4</f>
        <v>11583600</v>
      </c>
      <c r="D16" s="24">
        <v>0.05</v>
      </c>
      <c r="E16" s="25">
        <f t="shared" si="0"/>
        <v>579180</v>
      </c>
    </row>
    <row r="17" spans="1:5" ht="15" customHeight="1">
      <c r="A17" s="22">
        <v>14</v>
      </c>
      <c r="B17" s="22" t="s">
        <v>20</v>
      </c>
      <c r="C17" s="25">
        <f>C4</f>
        <v>11583600</v>
      </c>
      <c r="D17" s="24">
        <v>0.05</v>
      </c>
      <c r="E17" s="25">
        <f t="shared" si="0"/>
        <v>579180</v>
      </c>
    </row>
    <row r="18" spans="1:5" ht="15" customHeight="1">
      <c r="A18" s="22">
        <v>15</v>
      </c>
      <c r="B18" s="22" t="s">
        <v>21</v>
      </c>
      <c r="C18" s="25">
        <f>C4</f>
        <v>11583600</v>
      </c>
      <c r="D18" s="24">
        <v>0.05</v>
      </c>
      <c r="E18" s="25">
        <f t="shared" si="0"/>
        <v>579180</v>
      </c>
    </row>
    <row r="19" spans="1:5" ht="15" customHeight="1">
      <c r="A19" s="22">
        <v>16</v>
      </c>
      <c r="B19" s="22" t="s">
        <v>22</v>
      </c>
      <c r="C19" s="25">
        <f>C4</f>
        <v>11583600</v>
      </c>
      <c r="D19" s="24">
        <v>0.05</v>
      </c>
      <c r="E19" s="25">
        <f t="shared" si="0"/>
        <v>579180</v>
      </c>
    </row>
    <row r="20" spans="1:5">
      <c r="A20" s="22">
        <v>17</v>
      </c>
      <c r="B20" s="22" t="s">
        <v>23</v>
      </c>
      <c r="C20" s="25">
        <f>C4</f>
        <v>11583600</v>
      </c>
      <c r="D20" s="24">
        <v>7.0000000000000007E-2</v>
      </c>
      <c r="E20" s="25">
        <f t="shared" si="0"/>
        <v>810852</v>
      </c>
    </row>
    <row r="21" spans="1:5">
      <c r="A21" s="22">
        <v>18</v>
      </c>
      <c r="B21" s="22" t="s">
        <v>24</v>
      </c>
      <c r="C21" s="25">
        <f>C4</f>
        <v>11583600</v>
      </c>
      <c r="D21" s="24">
        <v>7.0000000000000007E-2</v>
      </c>
      <c r="E21" s="25">
        <f t="shared" si="0"/>
        <v>810852</v>
      </c>
    </row>
    <row r="22" spans="1:5">
      <c r="A22" s="22">
        <v>19</v>
      </c>
      <c r="B22" s="22" t="s">
        <v>25</v>
      </c>
      <c r="C22" s="25">
        <f>C4</f>
        <v>11583600</v>
      </c>
      <c r="D22" s="24">
        <v>0.02</v>
      </c>
      <c r="E22" s="25">
        <f t="shared" si="0"/>
        <v>231672</v>
      </c>
    </row>
    <row r="23" spans="1:5">
      <c r="E23" s="2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F11" sqref="F11:F12"/>
    </sheetView>
  </sheetViews>
  <sheetFormatPr defaultRowHeight="14.4"/>
  <cols>
    <col min="1" max="1" width="6.109375" bestFit="1" customWidth="1"/>
    <col min="2" max="2" width="46.21875" bestFit="1" customWidth="1"/>
    <col min="3" max="3" width="16" bestFit="1" customWidth="1"/>
    <col min="4" max="4" width="9.5546875" bestFit="1" customWidth="1"/>
    <col min="6" max="6" width="16.6640625" bestFit="1" customWidth="1"/>
  </cols>
  <sheetData>
    <row r="1" spans="1:6" ht="17.399999999999999">
      <c r="A1" s="31"/>
      <c r="B1" s="32"/>
      <c r="C1" s="32"/>
      <c r="D1" s="32"/>
      <c r="E1" s="32"/>
      <c r="F1" s="33"/>
    </row>
    <row r="2" spans="1:6" ht="17.399999999999999">
      <c r="A2" s="34"/>
      <c r="B2" s="35"/>
      <c r="C2" s="35"/>
      <c r="D2" s="35"/>
      <c r="E2" s="35"/>
      <c r="F2" s="36"/>
    </row>
    <row r="3" spans="1:6" ht="18" thickBot="1">
      <c r="A3" s="37" t="s">
        <v>0</v>
      </c>
      <c r="B3" s="38"/>
      <c r="C3" s="38"/>
      <c r="D3" s="38"/>
      <c r="E3" s="38"/>
      <c r="F3" s="39"/>
    </row>
    <row r="4" spans="1:6">
      <c r="A4" s="40"/>
      <c r="B4" s="41"/>
      <c r="C4" s="41"/>
      <c r="D4" s="41"/>
      <c r="E4" s="41"/>
      <c r="F4" s="42"/>
    </row>
    <row r="5" spans="1:6" ht="15" thickBot="1">
      <c r="A5" s="30" t="s">
        <v>1</v>
      </c>
      <c r="B5" s="43"/>
      <c r="C5" s="43"/>
      <c r="D5" s="43"/>
      <c r="E5" s="43"/>
      <c r="F5" s="44"/>
    </row>
    <row r="6" spans="1:6" ht="15" thickBot="1">
      <c r="A6" s="1"/>
      <c r="B6" s="2"/>
      <c r="C6" s="2"/>
      <c r="D6" s="2"/>
      <c r="E6" s="3"/>
      <c r="F6" s="4"/>
    </row>
    <row r="7" spans="1:6">
      <c r="A7" s="5"/>
      <c r="B7" s="7"/>
      <c r="C7" s="7"/>
      <c r="D7" s="7"/>
      <c r="E7" s="29"/>
      <c r="F7" s="7"/>
    </row>
    <row r="8" spans="1:6" ht="15" thickBot="1">
      <c r="A8" s="6" t="s">
        <v>2</v>
      </c>
      <c r="B8" s="8" t="s">
        <v>3</v>
      </c>
      <c r="C8" s="8" t="s">
        <v>4</v>
      </c>
      <c r="D8" s="8" t="s">
        <v>5</v>
      </c>
      <c r="E8" s="30"/>
      <c r="F8" s="8" t="s">
        <v>6</v>
      </c>
    </row>
    <row r="9" spans="1:6">
      <c r="A9" s="45">
        <v>1</v>
      </c>
      <c r="B9" s="11"/>
      <c r="C9" s="13"/>
      <c r="D9" s="13"/>
      <c r="E9" s="29"/>
      <c r="F9" s="63" t="e">
        <f>C10*D10</f>
        <v>#VALUE!</v>
      </c>
    </row>
    <row r="10" spans="1:6" ht="16.2" thickBot="1">
      <c r="A10" s="46"/>
      <c r="B10" s="12" t="s">
        <v>7</v>
      </c>
      <c r="C10" s="2" t="s">
        <v>26</v>
      </c>
      <c r="D10" s="14">
        <v>0.08</v>
      </c>
      <c r="E10" s="30"/>
      <c r="F10" s="64"/>
    </row>
    <row r="11" spans="1:6">
      <c r="A11" s="45">
        <v>2</v>
      </c>
      <c r="B11" s="11"/>
      <c r="C11" s="13"/>
      <c r="D11" s="13"/>
      <c r="E11" s="29"/>
      <c r="F11" s="63" t="e">
        <f>C12*D12</f>
        <v>#VALUE!</v>
      </c>
    </row>
    <row r="12" spans="1:6" ht="16.2" thickBot="1">
      <c r="A12" s="46"/>
      <c r="B12" s="12" t="s">
        <v>8</v>
      </c>
      <c r="C12" s="2" t="s">
        <v>26</v>
      </c>
      <c r="D12" s="14">
        <v>0.05</v>
      </c>
      <c r="E12" s="30"/>
      <c r="F12" s="64"/>
    </row>
    <row r="13" spans="1:6" ht="14.4" customHeight="1">
      <c r="A13" s="45">
        <v>3</v>
      </c>
      <c r="B13" s="47" t="s">
        <v>9</v>
      </c>
      <c r="C13" s="16"/>
      <c r="D13" s="16"/>
      <c r="E13" s="49"/>
      <c r="F13" s="16"/>
    </row>
    <row r="14" spans="1:6" ht="15" customHeight="1" thickBot="1">
      <c r="A14" s="46"/>
      <c r="B14" s="48"/>
      <c r="C14" s="2" t="s">
        <v>26</v>
      </c>
      <c r="D14" s="17">
        <v>0.05</v>
      </c>
      <c r="E14" s="50"/>
      <c r="F14" s="2" t="e">
        <f>C14*D14</f>
        <v>#VALUE!</v>
      </c>
    </row>
    <row r="15" spans="1:6" ht="14.4" customHeight="1">
      <c r="A15" s="45">
        <v>4</v>
      </c>
      <c r="B15" s="47" t="s">
        <v>10</v>
      </c>
      <c r="C15" s="16"/>
      <c r="D15" s="16"/>
      <c r="E15" s="29"/>
      <c r="F15" s="16"/>
    </row>
    <row r="16" spans="1:6" ht="15" customHeight="1" thickBot="1">
      <c r="A16" s="46"/>
      <c r="B16" s="48"/>
      <c r="C16" s="2" t="s">
        <v>26</v>
      </c>
      <c r="D16" s="17">
        <v>0.05</v>
      </c>
      <c r="E16" s="30"/>
      <c r="F16" s="2" t="e">
        <f>C16*D16</f>
        <v>#VALUE!</v>
      </c>
    </row>
    <row r="17" spans="1:6">
      <c r="A17" s="45">
        <v>5</v>
      </c>
      <c r="B17" s="47" t="s">
        <v>11</v>
      </c>
      <c r="C17" s="16"/>
      <c r="D17" s="16"/>
      <c r="E17" s="49"/>
      <c r="F17" s="16"/>
    </row>
    <row r="18" spans="1:6" ht="15" thickBot="1">
      <c r="A18" s="46"/>
      <c r="B18" s="51"/>
      <c r="C18" s="2" t="s">
        <v>26</v>
      </c>
      <c r="D18" s="17">
        <v>0.05</v>
      </c>
      <c r="E18" s="50"/>
      <c r="F18" s="2" t="e">
        <f>C18*D18</f>
        <v>#VALUE!</v>
      </c>
    </row>
    <row r="19" spans="1:6">
      <c r="A19" s="45">
        <v>6</v>
      </c>
      <c r="B19" s="47" t="s">
        <v>12</v>
      </c>
      <c r="C19" s="16"/>
      <c r="D19" s="16"/>
      <c r="E19" s="29"/>
      <c r="F19" s="16"/>
    </row>
    <row r="20" spans="1:6" ht="15" thickBot="1">
      <c r="A20" s="46"/>
      <c r="B20" s="51"/>
      <c r="C20" s="2" t="s">
        <v>26</v>
      </c>
      <c r="D20" s="17">
        <v>0.05</v>
      </c>
      <c r="E20" s="30"/>
      <c r="F20" s="2" t="e">
        <f>C20*D20</f>
        <v>#VALUE!</v>
      </c>
    </row>
    <row r="21" spans="1:6">
      <c r="A21" s="45">
        <v>7</v>
      </c>
      <c r="B21" s="47" t="s">
        <v>13</v>
      </c>
      <c r="C21" s="16"/>
      <c r="D21" s="16"/>
      <c r="E21" s="49"/>
      <c r="F21" s="16"/>
    </row>
    <row r="22" spans="1:6" ht="15" thickBot="1">
      <c r="A22" s="46"/>
      <c r="B22" s="51"/>
      <c r="C22" s="2" t="s">
        <v>26</v>
      </c>
      <c r="D22" s="17">
        <v>0.05</v>
      </c>
      <c r="E22" s="50"/>
      <c r="F22" s="2" t="e">
        <f>C22*D22</f>
        <v>#VALUE!</v>
      </c>
    </row>
    <row r="23" spans="1:6">
      <c r="A23" s="45">
        <v>8</v>
      </c>
      <c r="B23" s="47" t="s">
        <v>14</v>
      </c>
      <c r="C23" s="16"/>
      <c r="D23" s="16"/>
      <c r="E23" s="29"/>
      <c r="F23" s="16"/>
    </row>
    <row r="24" spans="1:6" ht="15" thickBot="1">
      <c r="A24" s="46"/>
      <c r="B24" s="51"/>
      <c r="C24" s="2" t="s">
        <v>26</v>
      </c>
      <c r="D24" s="17">
        <v>0.05</v>
      </c>
      <c r="E24" s="30"/>
      <c r="F24" s="2" t="e">
        <f>C24*D24</f>
        <v>#VALUE!</v>
      </c>
    </row>
    <row r="25" spans="1:6" ht="16.2" thickBot="1">
      <c r="A25" s="18">
        <v>9</v>
      </c>
      <c r="B25" s="12" t="s">
        <v>15</v>
      </c>
      <c r="C25" s="2" t="s">
        <v>26</v>
      </c>
      <c r="D25" s="17">
        <v>0.05</v>
      </c>
      <c r="E25" s="3"/>
      <c r="F25" s="2" t="e">
        <f>C25*D25</f>
        <v>#VALUE!</v>
      </c>
    </row>
    <row r="26" spans="1:6">
      <c r="A26" s="9"/>
      <c r="B26" s="47" t="s">
        <v>16</v>
      </c>
      <c r="C26" s="52" t="s">
        <v>26</v>
      </c>
      <c r="D26" s="54">
        <v>0.05</v>
      </c>
      <c r="E26" s="49"/>
      <c r="F26" s="56">
        <v>571200</v>
      </c>
    </row>
    <row r="27" spans="1:6" ht="15" thickBot="1">
      <c r="A27" s="18">
        <v>10</v>
      </c>
      <c r="B27" s="51"/>
      <c r="C27" s="53"/>
      <c r="D27" s="55"/>
      <c r="E27" s="50"/>
      <c r="F27" s="57"/>
    </row>
    <row r="28" spans="1:6">
      <c r="A28" s="9"/>
      <c r="B28" s="47" t="s">
        <v>17</v>
      </c>
      <c r="C28" s="52" t="s">
        <v>26</v>
      </c>
      <c r="D28" s="54">
        <v>0.05</v>
      </c>
      <c r="E28" s="49"/>
      <c r="F28" s="56">
        <v>571200</v>
      </c>
    </row>
    <row r="29" spans="1:6" ht="15" thickBot="1">
      <c r="A29" s="18">
        <v>11</v>
      </c>
      <c r="B29" s="51"/>
      <c r="C29" s="53"/>
      <c r="D29" s="55"/>
      <c r="E29" s="50"/>
      <c r="F29" s="57"/>
    </row>
    <row r="30" spans="1:6">
      <c r="A30" s="9"/>
      <c r="B30" s="47" t="s">
        <v>18</v>
      </c>
      <c r="C30" s="52" t="s">
        <v>26</v>
      </c>
      <c r="D30" s="54">
        <v>0.05</v>
      </c>
      <c r="E30" s="49"/>
      <c r="F30" s="56">
        <v>571200</v>
      </c>
    </row>
    <row r="31" spans="1:6" ht="15" thickBot="1">
      <c r="A31" s="18">
        <v>12</v>
      </c>
      <c r="B31" s="51"/>
      <c r="C31" s="53"/>
      <c r="D31" s="55"/>
      <c r="E31" s="50"/>
      <c r="F31" s="57"/>
    </row>
    <row r="32" spans="1:6">
      <c r="A32" s="9"/>
      <c r="B32" s="47" t="s">
        <v>19</v>
      </c>
      <c r="C32" s="16"/>
      <c r="D32" s="16"/>
      <c r="E32" s="49"/>
      <c r="F32" s="16"/>
    </row>
    <row r="33" spans="1:6" ht="15" thickBot="1">
      <c r="A33" s="18">
        <v>13</v>
      </c>
      <c r="B33" s="51"/>
      <c r="C33" s="2" t="s">
        <v>26</v>
      </c>
      <c r="D33" s="17">
        <v>0.05</v>
      </c>
      <c r="E33" s="50"/>
      <c r="F33" s="2" t="e">
        <f>C33*D33</f>
        <v>#VALUE!</v>
      </c>
    </row>
    <row r="34" spans="1:6">
      <c r="A34" s="9"/>
      <c r="B34" s="47" t="s">
        <v>20</v>
      </c>
      <c r="C34" s="16"/>
      <c r="D34" s="16"/>
      <c r="E34" s="49"/>
      <c r="F34" s="16"/>
    </row>
    <row r="35" spans="1:6" ht="15" thickBot="1">
      <c r="A35" s="18">
        <v>14</v>
      </c>
      <c r="B35" s="51"/>
      <c r="C35" s="2" t="s">
        <v>26</v>
      </c>
      <c r="D35" s="17">
        <v>0.05</v>
      </c>
      <c r="E35" s="50"/>
      <c r="F35" s="2" t="e">
        <f>C35*D35</f>
        <v>#VALUE!</v>
      </c>
    </row>
    <row r="36" spans="1:6">
      <c r="A36" s="9"/>
      <c r="B36" s="47" t="s">
        <v>21</v>
      </c>
      <c r="C36" s="16"/>
      <c r="D36" s="16"/>
      <c r="E36" s="49"/>
      <c r="F36" s="16"/>
    </row>
    <row r="37" spans="1:6" ht="15" thickBot="1">
      <c r="A37" s="18">
        <v>15</v>
      </c>
      <c r="B37" s="51"/>
      <c r="C37" s="2" t="s">
        <v>26</v>
      </c>
      <c r="D37" s="17">
        <v>0.05</v>
      </c>
      <c r="E37" s="50"/>
      <c r="F37" s="2" t="e">
        <f>C37*D37</f>
        <v>#VALUE!</v>
      </c>
    </row>
    <row r="38" spans="1:6">
      <c r="A38" s="9"/>
      <c r="B38" s="47" t="s">
        <v>22</v>
      </c>
      <c r="C38" s="16"/>
      <c r="D38" s="16"/>
      <c r="E38" s="49"/>
      <c r="F38" s="16"/>
    </row>
    <row r="39" spans="1:6" ht="15" thickBot="1">
      <c r="A39" s="18">
        <v>16</v>
      </c>
      <c r="B39" s="51"/>
      <c r="C39" s="2" t="s">
        <v>26</v>
      </c>
      <c r="D39" s="17">
        <v>0.05</v>
      </c>
      <c r="E39" s="50"/>
      <c r="F39" s="2" t="e">
        <f>C39*D39</f>
        <v>#VALUE!</v>
      </c>
    </row>
    <row r="40" spans="1:6">
      <c r="A40" s="9"/>
      <c r="B40" s="11"/>
      <c r="C40" s="16"/>
      <c r="D40" s="16"/>
      <c r="E40" s="49"/>
      <c r="F40" s="13"/>
    </row>
    <row r="41" spans="1:6" ht="16.2" thickBot="1">
      <c r="A41" s="18">
        <v>17</v>
      </c>
      <c r="B41" s="12" t="s">
        <v>23</v>
      </c>
      <c r="C41" s="2" t="s">
        <v>26</v>
      </c>
      <c r="D41" s="17">
        <v>0.08</v>
      </c>
      <c r="E41" s="50"/>
      <c r="F41" s="2" t="e">
        <f>C41*D41</f>
        <v>#VALUE!</v>
      </c>
    </row>
    <row r="42" spans="1:6">
      <c r="A42" s="9"/>
      <c r="B42" s="11"/>
      <c r="C42" s="16"/>
      <c r="D42" s="16"/>
      <c r="E42" s="58"/>
      <c r="F42" s="13"/>
    </row>
    <row r="43" spans="1:6" ht="16.2" thickBot="1">
      <c r="A43" s="18">
        <v>18</v>
      </c>
      <c r="B43" s="12" t="s">
        <v>24</v>
      </c>
      <c r="C43" s="2" t="s">
        <v>26</v>
      </c>
      <c r="D43" s="17">
        <v>7.0000000000000007E-2</v>
      </c>
      <c r="E43" s="59"/>
      <c r="F43" s="2" t="e">
        <f>C43*D43</f>
        <v>#VALUE!</v>
      </c>
    </row>
    <row r="44" spans="1:6" ht="15.6">
      <c r="A44" s="9"/>
      <c r="B44" s="11"/>
      <c r="C44" s="16"/>
      <c r="D44" s="15"/>
      <c r="E44" s="60"/>
      <c r="F44" s="13"/>
    </row>
    <row r="45" spans="1:6" ht="16.2" thickBot="1">
      <c r="A45" s="9">
        <v>19</v>
      </c>
      <c r="B45" s="15" t="s">
        <v>25</v>
      </c>
      <c r="C45" s="2" t="s">
        <v>26</v>
      </c>
      <c r="D45" s="20">
        <v>0.02</v>
      </c>
      <c r="E45" s="61"/>
      <c r="F45" s="2" t="e">
        <f>C45*D45</f>
        <v>#VALUE!</v>
      </c>
    </row>
    <row r="46" spans="1:6" ht="15" thickBot="1">
      <c r="A46" s="10"/>
      <c r="B46" s="19"/>
      <c r="C46" s="19"/>
      <c r="D46" s="19"/>
      <c r="E46" s="62"/>
      <c r="F46" s="2"/>
    </row>
  </sheetData>
  <mergeCells count="56">
    <mergeCell ref="E40:E41"/>
    <mergeCell ref="E42:E43"/>
    <mergeCell ref="E44:E46"/>
    <mergeCell ref="F9:F10"/>
    <mergeCell ref="F11:F12"/>
    <mergeCell ref="B34:B35"/>
    <mergeCell ref="E34:E35"/>
    <mergeCell ref="B36:B37"/>
    <mergeCell ref="E36:E37"/>
    <mergeCell ref="B38:B39"/>
    <mergeCell ref="E38:E39"/>
    <mergeCell ref="B32:B33"/>
    <mergeCell ref="E32:E33"/>
    <mergeCell ref="F26:F27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F30:F31"/>
    <mergeCell ref="A23:A24"/>
    <mergeCell ref="B23:B24"/>
    <mergeCell ref="E23:E24"/>
    <mergeCell ref="B26:B27"/>
    <mergeCell ref="C26:C27"/>
    <mergeCell ref="D26:D27"/>
    <mergeCell ref="E26:E27"/>
    <mergeCell ref="A19:A20"/>
    <mergeCell ref="B19:B20"/>
    <mergeCell ref="E19:E20"/>
    <mergeCell ref="A21:A22"/>
    <mergeCell ref="B21:B22"/>
    <mergeCell ref="E21:E22"/>
    <mergeCell ref="A15:A16"/>
    <mergeCell ref="B15:B16"/>
    <mergeCell ref="E15:E16"/>
    <mergeCell ref="A17:A18"/>
    <mergeCell ref="B17:B18"/>
    <mergeCell ref="E17:E18"/>
    <mergeCell ref="A9:A10"/>
    <mergeCell ref="E9:E10"/>
    <mergeCell ref="A11:A12"/>
    <mergeCell ref="E11:E12"/>
    <mergeCell ref="A13:A14"/>
    <mergeCell ref="B13:B14"/>
    <mergeCell ref="E13:E14"/>
    <mergeCell ref="E7:E8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2019-08-04T13:51:50Z</dcterms:created>
  <dcterms:modified xsi:type="dcterms:W3CDTF">2019-09-18T09:48:08Z</dcterms:modified>
</cp:coreProperties>
</file>